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 46189\Desktop\AD-CC-032-20024\"/>
    </mc:Choice>
  </mc:AlternateContent>
  <xr:revisionPtr revIDLastSave="0" documentId="13_ncr:1_{44627769-6B2C-40A0-AFC9-E589889D0C59}" xr6:coauthVersionLast="47" xr6:coauthVersionMax="47" xr10:uidLastSave="{00000000-0000-0000-0000-000000000000}"/>
  <bookViews>
    <workbookView xWindow="-120" yWindow="-120" windowWidth="24240" windowHeight="13020" xr2:uid="{A955CAFA-13EC-4368-B182-DA5DE622119C}"/>
  </bookViews>
  <sheets>
    <sheet name="Principal." sheetId="1" r:id="rId1"/>
    <sheet name="Analisis Eco." sheetId="2" r:id="rId2"/>
    <sheet name="Analisis Tecnico" sheetId="3" r:id="rId3"/>
  </sheets>
  <definedNames>
    <definedName name="_xlnm.Print_Area" localSheetId="1">'Analisis Eco.'!$B$2:$K$19</definedName>
    <definedName name="_xlnm.Print_Area" localSheetId="2">'Analisis Tecnico'!$B$1:$N$18</definedName>
    <definedName name="_xlnm.Print_Area" localSheetId="0">Principal.!$B$2:$G$49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2" l="1"/>
  <c r="K19" i="2"/>
  <c r="K13" i="2"/>
  <c r="K12" i="2"/>
  <c r="I11" i="2"/>
  <c r="I17" i="2"/>
  <c r="I12" i="2"/>
  <c r="I13" i="2"/>
  <c r="I14" i="2"/>
  <c r="I15" i="2"/>
  <c r="I16" i="2"/>
  <c r="I10" i="2"/>
  <c r="G11" i="2"/>
  <c r="G17" i="2"/>
  <c r="G12" i="2"/>
  <c r="G13" i="2"/>
  <c r="G14" i="2"/>
  <c r="G15" i="2"/>
  <c r="G16" i="2"/>
  <c r="G10" i="2"/>
  <c r="I18" i="2"/>
  <c r="I19" i="2"/>
  <c r="G18" i="2"/>
  <c r="G19" i="2"/>
</calcChain>
</file>

<file path=xl/sharedStrings.xml><?xml version="1.0" encoding="utf-8"?>
<sst xmlns="http://schemas.openxmlformats.org/spreadsheetml/2006/main" count="262" uniqueCount="139">
  <si>
    <t>CON  VOZ  Y  VOTO</t>
  </si>
  <si>
    <t>_____________________________________</t>
  </si>
  <si>
    <t>___________________________________</t>
  </si>
  <si>
    <t xml:space="preserve">KARLA GUILLERMINA SEGURA JUÁREZ </t>
  </si>
  <si>
    <t>ROGELIO ALEJANDRO MUÑOZ PRADO</t>
  </si>
  <si>
    <t>ANTONIO LANCASTER-JONES GONZÁLEZ</t>
  </si>
  <si>
    <t xml:space="preserve"> JOSÉ GUADALUPE PÉREZ MEJÍA</t>
  </si>
  <si>
    <t>SILVIA JACQUELIN MARTIN DEL CAMPO</t>
  </si>
  <si>
    <t xml:space="preserve">DIRECTORA GENERAL DEL SISTEMA </t>
  </si>
  <si>
    <t>CAMARA NACIONAL DE COMERCIO, SERVICIOS</t>
  </si>
  <si>
    <t xml:space="preserve"> CONSEJO DE CÁMARAS INDUSTRIALES </t>
  </si>
  <si>
    <t>CENTRO EMPRESARIAL DE JALISCO</t>
  </si>
  <si>
    <t xml:space="preserve">PARTIDA </t>
  </si>
  <si>
    <t>DIF ZAPOPAN</t>
  </si>
  <si>
    <t xml:space="preserve"> Y  TURISMO DE GUADALAJARA</t>
  </si>
  <si>
    <t xml:space="preserve">  DEL  ESTADO DE JALISCO </t>
  </si>
  <si>
    <t>S.P.</t>
  </si>
  <si>
    <t>COMCE DE OCCIDENTE A.C.</t>
  </si>
  <si>
    <t>______________________________________</t>
  </si>
  <si>
    <t>____________________________________</t>
  </si>
  <si>
    <t>________________________________</t>
  </si>
  <si>
    <t xml:space="preserve">  _____________________________</t>
  </si>
  <si>
    <t>ALEJANDRO ACOSTA CASTILLO</t>
  </si>
  <si>
    <t xml:space="preserve"> MA. GUADALUPE TRINIDAD CASTELLANOS  </t>
  </si>
  <si>
    <t xml:space="preserve">GABRIEL NÉSTOR CÁRDENAS GALVÁN </t>
  </si>
  <si>
    <t xml:space="preserve">  GUILLERMO LOZA GARCILITA</t>
  </si>
  <si>
    <t>JACOBO EFRAÍN CABRERA PALOS</t>
  </si>
  <si>
    <t xml:space="preserve">    DIRECTORA JURÍDICA DEL SISTEMA DIF</t>
  </si>
  <si>
    <t xml:space="preserve">JEFE DEL DEPARTAMENTO DE RECURSOS </t>
  </si>
  <si>
    <t xml:space="preserve">    DIRECTOR DE SERVICIOS DEL </t>
  </si>
  <si>
    <t>CONSEJO AGROALIMENTARIO DE</t>
  </si>
  <si>
    <t>ZAPOPAN</t>
  </si>
  <si>
    <t>FINANCIEROS DEL SISTEMA DIF ZAPOPAN</t>
  </si>
  <si>
    <t xml:space="preserve">        SISTEMA DIF ZAPOPAN</t>
  </si>
  <si>
    <t>SISTEMA DIF ZAPOPAN</t>
  </si>
  <si>
    <t>JALISCO</t>
  </si>
  <si>
    <t>______________________________</t>
  </si>
  <si>
    <t>_____________________________</t>
  </si>
  <si>
    <t>JUAN CARLOS RAZO MARTINEZ</t>
  </si>
  <si>
    <t>ARMANDO VILLALOBOS GONZALEZ</t>
  </si>
  <si>
    <t>CESAR RICARDO GARCÍA GARCÍA</t>
  </si>
  <si>
    <t>MARTHA PATRICIA QUIÑONEZ PÉREZ</t>
  </si>
  <si>
    <t xml:space="preserve">CONTRALORIA CIUDADANA DEL  MUNICIPIO                                                                     DE ZAPOPAN </t>
  </si>
  <si>
    <t>CONTRALOR DEL SISTEMA DIF ZAPOPAN</t>
  </si>
  <si>
    <t xml:space="preserve">ABOGADO DEL DEPARTAMENTO DE </t>
  </si>
  <si>
    <t>SECRETARIO TÉCNICO COMITÉ DE ADQUSICIONES</t>
  </si>
  <si>
    <t xml:space="preserve"> ADQUISICIONES DEL SISTEMA DIF ZAPOPAN</t>
  </si>
  <si>
    <t xml:space="preserve"> DEL SISTEMA DIF ZAPOPAN</t>
  </si>
  <si>
    <t>DIRECTOR DE ADMINISTRACIÓN Y FINANZAS</t>
  </si>
  <si>
    <t>SESIÓN ORDINARIA</t>
  </si>
  <si>
    <t>SELECCIÓN  DEL  PROVEEDOR QUE ABASTECERÁ MOBILIARIO A LOS CAIC'S DEL SISTEMA DIF ZAPOPAN.</t>
  </si>
  <si>
    <t>ELABORO: RICARDO TORRES D.</t>
  </si>
  <si>
    <t>REQUISICIÓN DE COMPRA:  7-014-06-2024.</t>
  </si>
  <si>
    <t>LICITACIÓN PÚBLICA LOCAL No. AD/CC/032/2024 "ADQUISICIÓN DE MOBILIARIO PARA CAIC'S DEL SISTEMA DIF ZAPOPAN".</t>
  </si>
  <si>
    <t>PARTIDA</t>
  </si>
  <si>
    <t>DESCRIPCIÓN</t>
  </si>
  <si>
    <t>CANTIDAD</t>
  </si>
  <si>
    <t>PRECIO UNITARIO</t>
  </si>
  <si>
    <t>IMPORTE</t>
  </si>
  <si>
    <t>SUB TOTAL</t>
  </si>
  <si>
    <t>I.V.A.</t>
  </si>
  <si>
    <t>T O T A L</t>
  </si>
  <si>
    <t>ORGANIZADOR PARA MATERIAL TODO EN MELAMINA CON TRIPLAY, EN COLOR BLANCO FILOS DE COLORES ROJO, AZUL, VERDE O AMARILLO O EN COLOR SOLIDO AZUL, ROJO, VERDE O AMARILLO CON MEDIDAS DE 120X30X90MTS.</t>
  </si>
  <si>
    <t>JUGUETERO EDUCREA CON 12 CHAROLAS PLASTICAS EN MELAMINA CON TRIPLAY, COLOR AZUL CON ROJO, CON MEDIDAS 60X30X90 MTS.</t>
  </si>
  <si>
    <t>SILLAS KINDER ASIENTO Y RESPALDO ELABORADO EN MATERIAL DE POLIPROPILENO COLORES, NARANJAS, AZULES, ROJO Y AMARRILLAS.</t>
  </si>
  <si>
    <t>MESA KINDER RECTANGULAR, ESTRUCTURA EN TUBO CUADRADO DE 1 PULGADA CAL.18 CON CUBIERTA DE PROLIPROPILENO EN COLOR AZUL, ROJO AMARILLO, VERDE O NARANJA, CON MEDIDAS DE 80X60X5OMTS.</t>
  </si>
  <si>
    <t>LOCKER CON ENTREPAÑOS, PARA MATERIAL, LLEVA 4 ENTREPAÑOS, CON CHAPA, EN MELAMINA CON TRIPLAY, COLORES A ELEGIR TODO EN COLOR BLANCO CON FILOS EN AZUL, AMARILLO, VERDE O ROJO O EN COLORES SOLIDOS AZUL, AMARILLO, VERDE, MEDIDAD DE 70X40X120MTS.</t>
  </si>
  <si>
    <t>ESCRITORIOS C/2 CAJONES, FABRICADO EN PATAS DE ACERO EN TUBO DE 2X1 CAL.18 CON CUBIERTA EN 28MM, FALDON EN 16MM, LLEVA 1 CAJON CHICO Y 1 CAJON GRANDE CON CHAPA, CON MEDIDAS 120X60X75MTS.</t>
  </si>
  <si>
    <t>SILLAS SECRETARIALES SIN BRAZOS, COLOR NEGRO MATERIAL DEL TAPIZADO TELA.</t>
  </si>
  <si>
    <t>PIEZA</t>
  </si>
  <si>
    <t>UNIDAD       DE       MEDIDA</t>
  </si>
  <si>
    <t>CUMPLE CON LO SOLICITADO</t>
  </si>
  <si>
    <t xml:space="preserve">ANEXA FICHA  TECNICA </t>
  </si>
  <si>
    <t>TIEMPO DE GARANTIA</t>
  </si>
  <si>
    <t>Analisis Tecnico.</t>
  </si>
  <si>
    <t>GRUPO MEXIVO, S.A. DE C.V.</t>
  </si>
  <si>
    <r>
      <rPr>
        <b/>
        <sz val="18"/>
        <color theme="1"/>
        <rFont val="Calibri"/>
        <family val="2"/>
        <scheme val="minor"/>
      </rPr>
      <t>Tel :</t>
    </r>
    <r>
      <rPr>
        <sz val="18"/>
        <color theme="1"/>
        <rFont val="Calibri"/>
        <family val="2"/>
        <scheme val="minor"/>
      </rPr>
      <t xml:space="preserve"> 331657-3902.</t>
    </r>
  </si>
  <si>
    <r>
      <rPr>
        <b/>
        <sz val="18"/>
        <color theme="1"/>
        <rFont val="Calibri"/>
        <family val="2"/>
        <scheme val="minor"/>
      </rPr>
      <t>Registro al Padrón:</t>
    </r>
    <r>
      <rPr>
        <sz val="18"/>
        <color theme="1"/>
        <rFont val="Calibri"/>
        <family val="2"/>
        <scheme val="minor"/>
      </rPr>
      <t xml:space="preserve">  P- 26020</t>
    </r>
  </si>
  <si>
    <r>
      <t xml:space="preserve">Aceptación del 5 al millar:   </t>
    </r>
    <r>
      <rPr>
        <sz val="18"/>
        <color theme="1"/>
        <rFont val="Calibri"/>
        <family val="2"/>
        <scheme val="minor"/>
      </rPr>
      <t>SI ACEPTA</t>
    </r>
  </si>
  <si>
    <r>
      <rPr>
        <b/>
        <sz val="18"/>
        <color theme="1"/>
        <rFont val="Calibri"/>
        <family val="2"/>
        <scheme val="minor"/>
      </rPr>
      <t>Partidas cotizadas:</t>
    </r>
    <r>
      <rPr>
        <sz val="18"/>
        <color theme="1"/>
        <rFont val="Calibri"/>
        <family val="2"/>
        <scheme val="minor"/>
      </rPr>
      <t xml:space="preserve">   7 de 7.</t>
    </r>
  </si>
  <si>
    <r>
      <t xml:space="preserve">Tiempo de entrega:   </t>
    </r>
    <r>
      <rPr>
        <sz val="18"/>
        <color theme="1"/>
        <rFont val="Calibri"/>
        <family val="2"/>
        <scheme val="minor"/>
      </rPr>
      <t>20 DÍAS HÁBILES DESPUÉS DE LA NOTIFICACIÓN DEL FALLO.</t>
    </r>
  </si>
  <si>
    <r>
      <rPr>
        <b/>
        <sz val="18"/>
        <color theme="1"/>
        <rFont val="Calibri"/>
        <family val="2"/>
        <scheme val="minor"/>
      </rPr>
      <t>Garantía:</t>
    </r>
    <r>
      <rPr>
        <sz val="18"/>
        <color theme="1"/>
        <rFont val="Calibri"/>
        <family val="2"/>
        <scheme val="minor"/>
      </rPr>
      <t xml:space="preserve">   1 AÑO CONTRA DEFECTOS DE FABRICACIÓN.</t>
    </r>
  </si>
  <si>
    <r>
      <rPr>
        <b/>
        <sz val="18"/>
        <color theme="1"/>
        <rFont val="Calibri"/>
        <family val="2"/>
        <scheme val="minor"/>
      </rPr>
      <t xml:space="preserve">Vigencia de la contratación:  </t>
    </r>
    <r>
      <rPr>
        <sz val="18"/>
        <color theme="1"/>
        <rFont val="Calibri"/>
        <family val="2"/>
        <scheme val="minor"/>
      </rPr>
      <t xml:space="preserve"> A PARTIR DEL FALLO Y HASTA LA TOTAL ENTREGA DE LOS BIENES.</t>
    </r>
  </si>
  <si>
    <t>Aticipo:   50%</t>
  </si>
  <si>
    <t>SI CUMPLE</t>
  </si>
  <si>
    <t>LOCKER CON ENTREPAÑOS, PARA MATERIAL, LLEVA 4 ENTREPAÑOS, CON CHAPA, EN MELAMINA CON TRIPLAY, COLORES A ELEGIR TODO EN COLOR BLANCO CON FILOS EN AZUL, AMARILLO, VERDE O ROJO O EN COLORES SOLIDOS AZUL, AMARILLO, VERDE, MEDIDAD DE .70X.40X1.20MTS.</t>
  </si>
  <si>
    <t>MESA KINDER RECTANGULAR, ESTRUCTURA EN TUBO CUADRADO DE 1 PULGADA CAL.18 CON CUBIERTA DE PROLIPROPILENO EN COLOR AZUL, ROJO AMARILLO, VERDE O NARANJA, CON MEDIDAS DE.80X.60X.5OMTS.</t>
  </si>
  <si>
    <t>ORGANIZADOR PARA MATERIAL TODO EN MELAMINA CON TRIPLAY, EN COLOR BLANCO FILOS DE COLORES ROJO, AZUL, VERDE O AMARILLO O EN COLOR SOLIDO AZUL, ROJO, VERDE O AMARILLO CON MEDIDAS DE 1.20X.30X.90MTS.</t>
  </si>
  <si>
    <t>JUGUETERO EDUCREA CON 12 CHAROLAS PLASTICAS EN MELAMINA CON TRIPLAY, COLOR AZUL CON ROJO, CON MEDIDAS .60X.30X.90 MTS.</t>
  </si>
  <si>
    <t>ESCRITORIOS C/2 CAJONES, FABRICADO EN PATAS DE ACERO EN TUBO DE 2X1 CAL.18 CON CUBIERTA EN 28MM, FALDON EN 16MM, LLEVA 1 CAJON CHICO Y 1 CAJON GRANDE CON CHAPA, CON MEDIDAS 1.20X.60X.75MTS.</t>
  </si>
  <si>
    <t>SI</t>
  </si>
  <si>
    <t xml:space="preserve">1 AÑO </t>
  </si>
  <si>
    <t>IMPORTE TOTAL I.V.A. INCLUIDO:     $843,705.12</t>
  </si>
  <si>
    <r>
      <rPr>
        <b/>
        <sz val="18"/>
        <color theme="1"/>
        <rFont val="Calibri"/>
        <family val="2"/>
        <scheme val="minor"/>
      </rPr>
      <t xml:space="preserve">Condiciones de pago:  </t>
    </r>
    <r>
      <rPr>
        <sz val="18"/>
        <color theme="1"/>
        <rFont val="Calibri"/>
        <family val="2"/>
        <scheme val="minor"/>
      </rPr>
      <t>15 DIAS A LA FECHA DE ENTREGA Y A ENTERA SATISFACCIÓN.</t>
    </r>
  </si>
  <si>
    <r>
      <t xml:space="preserve">Cumple con la documentación legal:       </t>
    </r>
    <r>
      <rPr>
        <sz val="18"/>
        <color theme="1"/>
        <rFont val="Calibri"/>
        <family val="2"/>
        <scheme val="minor"/>
      </rPr>
      <t>SI</t>
    </r>
  </si>
  <si>
    <r>
      <rPr>
        <b/>
        <sz val="18"/>
        <color theme="1"/>
        <rFont val="Calibri"/>
        <family val="2"/>
        <scheme val="minor"/>
      </rPr>
      <t>Contacto:</t>
    </r>
    <r>
      <rPr>
        <sz val="18"/>
        <color theme="1"/>
        <rFont val="Calibri"/>
        <family val="2"/>
        <scheme val="minor"/>
      </rPr>
      <t xml:space="preserve">  JOSÉ BENITO LARIOS CARRILLO. </t>
    </r>
  </si>
  <si>
    <r>
      <rPr>
        <b/>
        <sz val="18"/>
        <color theme="1"/>
        <rFont val="Calibri"/>
        <family val="2"/>
        <scheme val="minor"/>
      </rPr>
      <t>Contacto:</t>
    </r>
    <r>
      <rPr>
        <sz val="18"/>
        <color theme="1"/>
        <rFont val="Calibri"/>
        <family val="2"/>
        <scheme val="minor"/>
      </rPr>
      <t xml:space="preserve">  MARIA PATRICIA VAZQUEZ MENDEZ. </t>
    </r>
  </si>
  <si>
    <r>
      <rPr>
        <b/>
        <sz val="18"/>
        <color theme="1"/>
        <rFont val="Calibri"/>
        <family val="2"/>
        <scheme val="minor"/>
      </rPr>
      <t xml:space="preserve">Domicilio: </t>
    </r>
    <r>
      <rPr>
        <sz val="18"/>
        <color theme="1"/>
        <rFont val="Calibri"/>
        <family val="2"/>
        <scheme val="minor"/>
      </rPr>
      <t xml:space="preserve"> AV. PERIFERICO PONIENTE NO. 2100 INT. "E"; LOMAS DEL COLLI, ZAPOPAN JAL. C..P 45010.</t>
    </r>
  </si>
  <si>
    <r>
      <rPr>
        <b/>
        <sz val="18"/>
        <color theme="1"/>
        <rFont val="Calibri"/>
        <family val="2"/>
        <scheme val="minor"/>
      </rPr>
      <t xml:space="preserve">Domicilio: </t>
    </r>
    <r>
      <rPr>
        <sz val="18"/>
        <color theme="1"/>
        <rFont val="Calibri"/>
        <family val="2"/>
        <scheme val="minor"/>
      </rPr>
      <t xml:space="preserve"> AV. MANUEL AVILA CAMACHO # 1812, COL. NIÑOS HEROES GUADALAJARA JALISCO, C.P. 44260.</t>
    </r>
  </si>
  <si>
    <r>
      <rPr>
        <b/>
        <sz val="18"/>
        <color theme="1"/>
        <rFont val="Calibri"/>
        <family val="2"/>
        <scheme val="minor"/>
      </rPr>
      <t>R. F. C.:</t>
    </r>
    <r>
      <rPr>
        <sz val="18"/>
        <color theme="1"/>
        <rFont val="Calibri"/>
        <family val="2"/>
        <scheme val="minor"/>
      </rPr>
      <t xml:space="preserve">  ADO131031HS4</t>
    </r>
  </si>
  <si>
    <r>
      <rPr>
        <b/>
        <sz val="18"/>
        <color theme="1"/>
        <rFont val="Calibri"/>
        <family val="2"/>
        <scheme val="minor"/>
      </rPr>
      <t>Tel :</t>
    </r>
    <r>
      <rPr>
        <sz val="18"/>
        <color theme="1"/>
        <rFont val="Calibri"/>
        <family val="2"/>
        <scheme val="minor"/>
      </rPr>
      <t xml:space="preserve"> 333280-1669.</t>
    </r>
  </si>
  <si>
    <r>
      <rPr>
        <b/>
        <sz val="18"/>
        <color theme="1"/>
        <rFont val="Calibri"/>
        <family val="2"/>
        <scheme val="minor"/>
      </rPr>
      <t>Registro al Padrón:</t>
    </r>
    <r>
      <rPr>
        <sz val="18"/>
        <color theme="1"/>
        <rFont val="Calibri"/>
        <family val="2"/>
        <scheme val="minor"/>
      </rPr>
      <t xml:space="preserve">  P- 26019</t>
    </r>
  </si>
  <si>
    <r>
      <rPr>
        <b/>
        <sz val="18"/>
        <color theme="1"/>
        <rFont val="Calibri"/>
        <family val="2"/>
        <scheme val="minor"/>
      </rPr>
      <t>Garantía:</t>
    </r>
    <r>
      <rPr>
        <sz val="18"/>
        <color theme="1"/>
        <rFont val="Calibri"/>
        <family val="2"/>
        <scheme val="minor"/>
      </rPr>
      <t xml:space="preserve">   5 AÑO CONTRA DEFECTOS DE FABRICACIÓN.</t>
    </r>
  </si>
  <si>
    <t>IMPORTE TOTAL I.V.A. INCLUIDO:     $613,278.08</t>
  </si>
  <si>
    <t>Aticipo:   NO</t>
  </si>
  <si>
    <t>ARQUITECTURA EN DISEÑO DE OFICINAS, S.A. DE C.V.</t>
  </si>
  <si>
    <t>5 AÑOS</t>
  </si>
  <si>
    <t>GRUPO ARAUJO SALCIDO, S.A. DE C.V.</t>
  </si>
  <si>
    <t>NO COTIZA</t>
  </si>
  <si>
    <r>
      <rPr>
        <b/>
        <sz val="18"/>
        <color theme="1"/>
        <rFont val="Calibri"/>
        <family val="2"/>
        <scheme val="minor"/>
      </rPr>
      <t>Contacto:</t>
    </r>
    <r>
      <rPr>
        <sz val="18"/>
        <color theme="1"/>
        <rFont val="Calibri"/>
        <family val="2"/>
        <scheme val="minor"/>
      </rPr>
      <t xml:space="preserve">  SERGIO EDGARDO MACÍAS ARAUJO </t>
    </r>
  </si>
  <si>
    <r>
      <rPr>
        <b/>
        <sz val="18"/>
        <color theme="1"/>
        <rFont val="Calibri"/>
        <family val="2"/>
        <scheme val="minor"/>
      </rPr>
      <t xml:space="preserve">Domicilio: </t>
    </r>
    <r>
      <rPr>
        <sz val="18"/>
        <color theme="1"/>
        <rFont val="Calibri"/>
        <family val="2"/>
        <scheme val="minor"/>
      </rPr>
      <t xml:space="preserve"> LERDO DE TEJADA # 1965 INT. 204 COL. AMERICANA C.P. 44160, GUADALAJARA JALISCO.</t>
    </r>
  </si>
  <si>
    <r>
      <rPr>
        <b/>
        <sz val="18"/>
        <color theme="1"/>
        <rFont val="Calibri"/>
        <family val="2"/>
        <scheme val="minor"/>
      </rPr>
      <t>R. F. C.:</t>
    </r>
    <r>
      <rPr>
        <sz val="18"/>
        <color theme="1"/>
        <rFont val="Calibri"/>
        <family val="2"/>
        <scheme val="minor"/>
      </rPr>
      <t xml:space="preserve">  GAS1203017R2</t>
    </r>
  </si>
  <si>
    <r>
      <rPr>
        <b/>
        <sz val="18"/>
        <color theme="1"/>
        <rFont val="Calibri"/>
        <family val="2"/>
        <scheme val="minor"/>
      </rPr>
      <t>Tel :</t>
    </r>
    <r>
      <rPr>
        <sz val="18"/>
        <color theme="1"/>
        <rFont val="Calibri"/>
        <family val="2"/>
        <scheme val="minor"/>
      </rPr>
      <t xml:space="preserve"> 331873-5875.</t>
    </r>
  </si>
  <si>
    <r>
      <rPr>
        <b/>
        <sz val="18"/>
        <color theme="1"/>
        <rFont val="Calibri"/>
        <family val="2"/>
        <scheme val="minor"/>
      </rPr>
      <t>Partidas cotizadas:</t>
    </r>
    <r>
      <rPr>
        <sz val="18"/>
        <color theme="1"/>
        <rFont val="Calibri"/>
        <family val="2"/>
        <scheme val="minor"/>
      </rPr>
      <t xml:space="preserve">   2 de 7.</t>
    </r>
  </si>
  <si>
    <r>
      <t xml:space="preserve">Aceptación del 5 al millar:   </t>
    </r>
    <r>
      <rPr>
        <sz val="18"/>
        <color theme="1"/>
        <rFont val="Calibri"/>
        <family val="2"/>
        <scheme val="minor"/>
      </rPr>
      <t>NO ACEPTA</t>
    </r>
  </si>
  <si>
    <t>IMPORTE TOTAL I.V.A. INCLUIDO:     $189,404.80</t>
  </si>
  <si>
    <t>Elaboro: Ricardo Torres D.</t>
  </si>
  <si>
    <t>GRUPO ARAUJO SALCIDO, S.A. DE C.V</t>
  </si>
  <si>
    <r>
      <t>FECHA:</t>
    </r>
    <r>
      <rPr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 19 DE JULIO DEL 2024.</t>
    </r>
  </si>
  <si>
    <t>_______________________________</t>
  </si>
  <si>
    <t xml:space="preserve">DIRECTOR DE PLANEACIÓN DEL       </t>
  </si>
  <si>
    <t>RAMSÉS DE JÉSUS ASCENCIO RIOS</t>
  </si>
  <si>
    <t xml:space="preserve">  ____________________________</t>
  </si>
  <si>
    <t xml:space="preserve"> </t>
  </si>
  <si>
    <t>DEPARTAMENTO SOLICITANTE:   DEPARTAMENTO DE CENTROS DE ATENCIÓN.</t>
  </si>
  <si>
    <t>GRUPO ARAUJO SALCIDO, S.A.                      DE C.V.</t>
  </si>
  <si>
    <t xml:space="preserve">                                          REQUISICIÓN DE COMPRA:  7-014-06-2024.</t>
  </si>
  <si>
    <r>
      <t xml:space="preserve">                                                               DEPARTAMENTO SOLICITANTE:   </t>
    </r>
    <r>
      <rPr>
        <sz val="14"/>
        <rFont val="Calibri"/>
        <family val="2"/>
        <scheme val="minor"/>
      </rPr>
      <t>DEPARTAMENTO DE CENTROS DE ATENCIÓN.</t>
    </r>
  </si>
  <si>
    <r>
      <t xml:space="preserve">                                          FECHA: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 19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DE JULIO DEL 2024.</t>
    </r>
  </si>
  <si>
    <t xml:space="preserve">  LICITACIÓN PÚBLICA LOCAL No. AD/CC/032/2024 "ADQUISICIÓN DE MOBILIARIO PARA CAIC'S DEL SISTEMA DIF ZAPOPAN".</t>
  </si>
  <si>
    <r>
      <t xml:space="preserve">                                                                DEPARTAMENTO SOLICITANTE:   </t>
    </r>
    <r>
      <rPr>
        <sz val="18"/>
        <rFont val="Calibri"/>
        <family val="2"/>
        <scheme val="minor"/>
      </rPr>
      <t>DEPARTAMENTO DE CENTROS DE ATENCIÓN.</t>
    </r>
  </si>
  <si>
    <t xml:space="preserve">                                                  REQUISICIÓN DE COMPRA:  7-014-06-2024.</t>
  </si>
  <si>
    <r>
      <t xml:space="preserve">                                                  FECHA:</t>
    </r>
    <r>
      <rPr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 19</t>
    </r>
    <r>
      <rPr>
        <sz val="18"/>
        <rFont val="Calibri"/>
        <family val="2"/>
        <scheme val="minor"/>
      </rPr>
      <t xml:space="preserve"> DE JULIO DEL 2024.</t>
    </r>
  </si>
  <si>
    <r>
      <rPr>
        <b/>
        <u/>
        <sz val="20"/>
        <rFont val="Calibri"/>
        <family val="2"/>
        <scheme val="minor"/>
      </rPr>
      <t>LICITACIÓN PÚBLICA LOCAL No. AD/CC/032/2024 "ADQUISICIÓN DE MOBILIARIO PARA CAIC'S DEL SISTEMA DIF ZAPOPAN"</t>
    </r>
    <r>
      <rPr>
        <b/>
        <sz val="20"/>
        <rFont val="Calibri"/>
        <family val="2"/>
        <scheme val="minor"/>
      </rPr>
      <t>.</t>
    </r>
  </si>
  <si>
    <r>
      <rPr>
        <b/>
        <sz val="18"/>
        <color theme="1"/>
        <rFont val="Calibri"/>
        <family val="2"/>
        <scheme val="minor"/>
      </rPr>
      <t>R. F. C.:</t>
    </r>
    <r>
      <rPr>
        <sz val="18"/>
        <color theme="1"/>
        <rFont val="Calibri"/>
        <family val="2"/>
        <scheme val="minor"/>
      </rPr>
      <t xml:space="preserve">  GME150701420</t>
    </r>
  </si>
  <si>
    <t>ARQUITECTURA EN DISEÑO DE DE OFICINAS, S.A. DE C.V.</t>
  </si>
  <si>
    <r>
      <rPr>
        <b/>
        <sz val="18"/>
        <color theme="1"/>
        <rFont val="Calibri"/>
        <family val="2"/>
        <scheme val="minor"/>
      </rPr>
      <t>Registro al Padrón:</t>
    </r>
    <r>
      <rPr>
        <sz val="18"/>
        <color theme="1"/>
        <rFont val="Calibri"/>
        <family val="2"/>
        <scheme val="minor"/>
      </rPr>
      <t xml:space="preserve">  P- 26021</t>
    </r>
  </si>
  <si>
    <r>
      <t xml:space="preserve">Una vez evaluadas las propuestas presentadas, tomando en cuenta las necesidades del Sistema DIF Zapopan, considerando los elementos y características señaladas, el Comité de Adquisiciones de este Sistema aprueba la adjudicación al proveedor: </t>
    </r>
    <r>
      <rPr>
        <b/>
        <sz val="20"/>
        <color rgb="FF000000"/>
        <rFont val="Calibri"/>
        <family val="2"/>
        <scheme val="minor"/>
      </rPr>
      <t xml:space="preserve"> GRUPO MEXIVO, S.A. DE C.V. POR LA CANTIADAD DE $843,705.12 INCLUIDO EL I.V.A.</t>
    </r>
  </si>
  <si>
    <t>Cumple con la documentación legal:       NO PRESENTO ACTA CONTITUTIVA EN ORIGINAL Y EN COPIA CERTIFICADA.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</si>
</sst>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theme="1"/>
      <name val="Calibri Light"/>
      <family val="2"/>
      <scheme val="major"/>
    </font>
    <font>
      <sz val="18"/>
      <color rgb="FF00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Arial"/>
      <family val="2"/>
    </font>
    <font>
      <b/>
      <u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15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/>
    <xf numFmtId="0" fontId="0" fillId="2" borderId="0" xfId="0" applyFill="1"/>
    <xf numFmtId="0" fontId="5" fillId="2" borderId="4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wrapText="1"/>
    </xf>
    <xf numFmtId="0" fontId="6" fillId="2" borderId="11" xfId="1" applyFont="1" applyFill="1" applyBorder="1" applyAlignment="1">
      <alignment horizontal="center" wrapText="1"/>
    </xf>
    <xf numFmtId="0" fontId="6" fillId="2" borderId="12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1" fillId="2" borderId="0" xfId="1" applyFont="1" applyFill="1"/>
    <xf numFmtId="0" fontId="11" fillId="2" borderId="0" xfId="1" applyFont="1" applyFill="1" applyAlignment="1">
      <alignment horizontal="center"/>
    </xf>
    <xf numFmtId="0" fontId="11" fillId="2" borderId="0" xfId="1" applyFont="1" applyFill="1" applyAlignment="1">
      <alignment vertical="center"/>
    </xf>
    <xf numFmtId="164" fontId="16" fillId="0" borderId="21" xfId="0" applyNumberFormat="1" applyFont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0" xfId="0" applyFill="1" applyBorder="1"/>
    <xf numFmtId="0" fontId="0" fillId="2" borderId="4" xfId="0" applyFill="1" applyBorder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8" fillId="2" borderId="0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0" fillId="2" borderId="8" xfId="0" applyFill="1" applyBorder="1" applyAlignment="1">
      <alignment vertical="center"/>
    </xf>
    <xf numFmtId="0" fontId="0" fillId="2" borderId="9" xfId="0" applyFill="1" applyBorder="1"/>
    <xf numFmtId="0" fontId="0" fillId="2" borderId="10" xfId="0" applyFill="1" applyBorder="1"/>
    <xf numFmtId="0" fontId="7" fillId="2" borderId="4" xfId="0" applyFont="1" applyFill="1" applyBorder="1" applyAlignment="1">
      <alignment horizontal="center"/>
    </xf>
    <xf numFmtId="0" fontId="16" fillId="2" borderId="0" xfId="0" applyFont="1" applyFill="1" applyAlignment="1">
      <alignment horizontal="right" vertical="center"/>
    </xf>
    <xf numFmtId="0" fontId="7" fillId="2" borderId="0" xfId="0" applyFont="1" applyFill="1"/>
    <xf numFmtId="0" fontId="7" fillId="0" borderId="0" xfId="0" applyFont="1"/>
    <xf numFmtId="0" fontId="22" fillId="0" borderId="0" xfId="0" applyFont="1"/>
    <xf numFmtId="0" fontId="23" fillId="0" borderId="21" xfId="0" applyFont="1" applyBorder="1" applyAlignment="1">
      <alignment horizontal="center" vertical="center"/>
    </xf>
    <xf numFmtId="164" fontId="23" fillId="0" borderId="21" xfId="0" applyNumberFormat="1" applyFont="1" applyBorder="1" applyAlignment="1">
      <alignment horizontal="center" vertical="center"/>
    </xf>
    <xf numFmtId="0" fontId="23" fillId="0" borderId="0" xfId="0" applyFont="1"/>
    <xf numFmtId="0" fontId="23" fillId="0" borderId="21" xfId="0" applyFont="1" applyBorder="1" applyAlignment="1">
      <alignment horizontal="left" vertical="center" wrapText="1"/>
    </xf>
    <xf numFmtId="44" fontId="23" fillId="0" borderId="21" xfId="2" applyFont="1" applyBorder="1" applyAlignment="1">
      <alignment horizontal="center" vertical="center"/>
    </xf>
    <xf numFmtId="44" fontId="16" fillId="0" borderId="21" xfId="2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23" fillId="3" borderId="21" xfId="0" applyFont="1" applyFill="1" applyBorder="1" applyAlignment="1">
      <alignment horizontal="center" vertical="center"/>
    </xf>
    <xf numFmtId="0" fontId="23" fillId="2" borderId="0" xfId="0" applyFont="1" applyFill="1"/>
    <xf numFmtId="0" fontId="16" fillId="2" borderId="23" xfId="0" applyFont="1" applyFill="1" applyBorder="1" applyAlignment="1">
      <alignment horizontal="right" vertical="center"/>
    </xf>
    <xf numFmtId="44" fontId="16" fillId="2" borderId="23" xfId="2" applyFont="1" applyFill="1" applyBorder="1" applyAlignment="1">
      <alignment horizontal="center" vertical="center"/>
    </xf>
    <xf numFmtId="0" fontId="16" fillId="2" borderId="22" xfId="0" applyFont="1" applyFill="1" applyBorder="1"/>
    <xf numFmtId="164" fontId="16" fillId="2" borderId="23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/>
    </xf>
    <xf numFmtId="0" fontId="16" fillId="2" borderId="21" xfId="0" applyFont="1" applyFill="1" applyBorder="1" applyAlignment="1">
      <alignment horizontal="right" vertical="center"/>
    </xf>
    <xf numFmtId="44" fontId="16" fillId="2" borderId="21" xfId="2" applyFont="1" applyFill="1" applyBorder="1" applyAlignment="1">
      <alignment horizontal="center" vertical="center"/>
    </xf>
    <xf numFmtId="164" fontId="16" fillId="2" borderId="21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right" vertical="center"/>
    </xf>
    <xf numFmtId="44" fontId="3" fillId="2" borderId="21" xfId="2" applyFont="1" applyFill="1" applyBorder="1" applyAlignment="1">
      <alignment horizontal="center" vertical="center"/>
    </xf>
    <xf numFmtId="0" fontId="3" fillId="2" borderId="22" xfId="0" applyFont="1" applyFill="1" applyBorder="1"/>
    <xf numFmtId="164" fontId="3" fillId="2" borderId="21" xfId="0" applyNumberFormat="1" applyFont="1" applyFill="1" applyBorder="1" applyAlignment="1">
      <alignment horizontal="center" vertical="center"/>
    </xf>
    <xf numFmtId="0" fontId="24" fillId="2" borderId="0" xfId="1" applyFont="1" applyFill="1" applyAlignment="1">
      <alignment vertical="center"/>
    </xf>
    <xf numFmtId="0" fontId="16" fillId="2" borderId="2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right"/>
    </xf>
    <xf numFmtId="0" fontId="13" fillId="2" borderId="0" xfId="0" applyFont="1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19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top"/>
    </xf>
    <xf numFmtId="0" fontId="16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24" fillId="2" borderId="0" xfId="1" applyFont="1" applyFill="1" applyAlignment="1">
      <alignment horizontal="left"/>
    </xf>
    <xf numFmtId="0" fontId="24" fillId="2" borderId="0" xfId="1" applyFont="1" applyFill="1" applyAlignment="1">
      <alignment horizontal="left" vertical="center"/>
    </xf>
    <xf numFmtId="0" fontId="24" fillId="2" borderId="0" xfId="1" applyFont="1" applyFill="1" applyAlignment="1">
      <alignment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 textRotation="90"/>
    </xf>
    <xf numFmtId="0" fontId="16" fillId="2" borderId="21" xfId="0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left" vertical="center"/>
    </xf>
    <xf numFmtId="0" fontId="14" fillId="2" borderId="0" xfId="0" applyFont="1" applyFill="1" applyAlignment="1">
      <alignment horizontal="center"/>
    </xf>
    <xf numFmtId="0" fontId="11" fillId="2" borderId="0" xfId="1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5BDB233A-3464-4D69-B652-A8438144C6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63500</xdr:rowOff>
    </xdr:from>
    <xdr:to>
      <xdr:col>1</xdr:col>
      <xdr:colOff>3538513</xdr:colOff>
      <xdr:row>6</xdr:row>
      <xdr:rowOff>354635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53D212-AA79-42D9-B443-C28CB8F476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61" t="14123" r="10843" b="21681"/>
        <a:stretch/>
      </xdr:blipFill>
      <xdr:spPr>
        <a:xfrm>
          <a:off x="825500" y="63500"/>
          <a:ext cx="3221013" cy="20183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43892</xdr:colOff>
      <xdr:row>0</xdr:row>
      <xdr:rowOff>214781</xdr:rowOff>
    </xdr:from>
    <xdr:to>
      <xdr:col>2</xdr:col>
      <xdr:colOff>1427104</xdr:colOff>
      <xdr:row>5</xdr:row>
      <xdr:rowOff>345514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994B81-DF1F-4AF4-B0C5-3AB7E69751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61" t="14123" r="10843" b="21681"/>
        <a:stretch/>
      </xdr:blipFill>
      <xdr:spPr>
        <a:xfrm>
          <a:off x="324039" y="214781"/>
          <a:ext cx="2186300" cy="15968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38486</xdr:colOff>
      <xdr:row>1</xdr:row>
      <xdr:rowOff>267291</xdr:rowOff>
    </xdr:from>
    <xdr:to>
      <xdr:col>2</xdr:col>
      <xdr:colOff>2317431</xdr:colOff>
      <xdr:row>6</xdr:row>
      <xdr:rowOff>375225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ED909F-1C3F-4117-94CD-BCC2815C17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61" t="14123" r="10843" b="21681"/>
        <a:stretch/>
      </xdr:blipFill>
      <xdr:spPr>
        <a:xfrm>
          <a:off x="461819" y="459715"/>
          <a:ext cx="2952430" cy="2032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3691-DC28-4EF5-B65C-6D5670005A0F}">
  <sheetPr>
    <pageSetUpPr fitToPage="1"/>
  </sheetPr>
  <dimension ref="B1:G49"/>
  <sheetViews>
    <sheetView tabSelected="1" zoomScale="60" zoomScaleNormal="60" workbookViewId="0"/>
  </sheetViews>
  <sheetFormatPr baseColWidth="10" defaultRowHeight="15" x14ac:dyDescent="0.25"/>
  <cols>
    <col min="1" max="1" width="7.28515625" customWidth="1"/>
    <col min="2" max="2" width="63.7109375" style="1" customWidth="1"/>
    <col min="3" max="7" width="63.7109375" customWidth="1"/>
  </cols>
  <sheetData>
    <row r="1" spans="2:7" ht="23.25" x14ac:dyDescent="0.35">
      <c r="B1" s="39"/>
      <c r="C1" s="3"/>
      <c r="D1" s="3"/>
      <c r="E1" s="3"/>
      <c r="F1" s="3"/>
      <c r="G1" s="6" t="s">
        <v>49</v>
      </c>
    </row>
    <row r="2" spans="2:7" ht="14.45" customHeight="1" x14ac:dyDescent="0.25">
      <c r="B2" s="85" t="s">
        <v>53</v>
      </c>
      <c r="C2" s="86"/>
      <c r="D2" s="86"/>
      <c r="E2" s="86"/>
      <c r="F2" s="86"/>
      <c r="G2" s="86"/>
    </row>
    <row r="3" spans="2:7" ht="18.600000000000001" customHeight="1" x14ac:dyDescent="0.25">
      <c r="B3" s="86"/>
      <c r="C3" s="86"/>
      <c r="D3" s="86"/>
      <c r="E3" s="86"/>
      <c r="F3" s="86"/>
      <c r="G3" s="86"/>
    </row>
    <row r="4" spans="2:7" s="1" customFormat="1" ht="27.6" customHeight="1" x14ac:dyDescent="0.25">
      <c r="B4" s="37"/>
      <c r="C4" s="29" t="s">
        <v>118</v>
      </c>
      <c r="D4" s="39"/>
      <c r="E4" s="29"/>
      <c r="F4" s="31"/>
      <c r="G4" s="38" t="s">
        <v>123</v>
      </c>
    </row>
    <row r="5" spans="2:7" ht="25.5" customHeight="1" x14ac:dyDescent="0.35">
      <c r="B5" s="2"/>
      <c r="C5" s="29" t="s">
        <v>52</v>
      </c>
      <c r="D5" s="3"/>
      <c r="E5" s="29"/>
      <c r="F5" s="28"/>
      <c r="G5" s="28"/>
    </row>
    <row r="6" spans="2:7" ht="23.25" x14ac:dyDescent="0.25">
      <c r="C6" s="29" t="s">
        <v>124</v>
      </c>
      <c r="D6" s="29"/>
      <c r="E6" s="29"/>
      <c r="F6" s="29"/>
      <c r="G6" s="29"/>
    </row>
    <row r="7" spans="2:7" ht="38.25" customHeight="1" x14ac:dyDescent="0.25">
      <c r="B7" s="87" t="s">
        <v>50</v>
      </c>
      <c r="C7" s="87"/>
      <c r="D7" s="87"/>
      <c r="E7" s="87"/>
      <c r="F7" s="87"/>
      <c r="G7" s="87"/>
    </row>
    <row r="8" spans="2:7" ht="9" customHeight="1" thickBot="1" x14ac:dyDescent="0.3">
      <c r="B8" s="3"/>
      <c r="C8" s="3"/>
      <c r="D8" s="3"/>
      <c r="E8" s="3"/>
      <c r="F8" s="3"/>
      <c r="G8" s="3"/>
    </row>
    <row r="9" spans="2:7" ht="39.6" customHeight="1" x14ac:dyDescent="0.25">
      <c r="B9" s="88" t="s">
        <v>75</v>
      </c>
      <c r="C9" s="89"/>
      <c r="D9" s="88" t="s">
        <v>135</v>
      </c>
      <c r="E9" s="89"/>
      <c r="F9" s="88" t="s">
        <v>117</v>
      </c>
      <c r="G9" s="89"/>
    </row>
    <row r="10" spans="2:7" ht="28.5" customHeight="1" x14ac:dyDescent="0.25">
      <c r="B10" s="90" t="s">
        <v>96</v>
      </c>
      <c r="C10" s="84"/>
      <c r="D10" s="90" t="s">
        <v>95</v>
      </c>
      <c r="E10" s="84"/>
      <c r="F10" s="90" t="s">
        <v>109</v>
      </c>
      <c r="G10" s="84"/>
    </row>
    <row r="11" spans="2:7" ht="50.25" customHeight="1" x14ac:dyDescent="0.25">
      <c r="B11" s="91" t="s">
        <v>97</v>
      </c>
      <c r="C11" s="92"/>
      <c r="D11" s="91" t="s">
        <v>98</v>
      </c>
      <c r="E11" s="92"/>
      <c r="F11" s="91" t="s">
        <v>110</v>
      </c>
      <c r="G11" s="92"/>
    </row>
    <row r="12" spans="2:7" ht="27.95" customHeight="1" x14ac:dyDescent="0.25">
      <c r="B12" s="90" t="s">
        <v>134</v>
      </c>
      <c r="C12" s="84"/>
      <c r="D12" s="90" t="s">
        <v>99</v>
      </c>
      <c r="E12" s="84"/>
      <c r="F12" s="90" t="s">
        <v>111</v>
      </c>
      <c r="G12" s="84"/>
    </row>
    <row r="13" spans="2:7" ht="27.95" customHeight="1" x14ac:dyDescent="0.25">
      <c r="B13" s="90" t="s">
        <v>76</v>
      </c>
      <c r="C13" s="84"/>
      <c r="D13" s="90" t="s">
        <v>100</v>
      </c>
      <c r="E13" s="84"/>
      <c r="F13" s="32" t="s">
        <v>112</v>
      </c>
      <c r="G13" s="33"/>
    </row>
    <row r="14" spans="2:7" ht="27.95" customHeight="1" x14ac:dyDescent="0.25">
      <c r="B14" s="90" t="s">
        <v>77</v>
      </c>
      <c r="C14" s="84"/>
      <c r="D14" s="90" t="s">
        <v>101</v>
      </c>
      <c r="E14" s="84"/>
      <c r="F14" s="90" t="s">
        <v>136</v>
      </c>
      <c r="G14" s="84"/>
    </row>
    <row r="15" spans="2:7" ht="27.95" customHeight="1" x14ac:dyDescent="0.25">
      <c r="B15" s="93" t="s">
        <v>80</v>
      </c>
      <c r="C15" s="94"/>
      <c r="D15" s="93" t="s">
        <v>80</v>
      </c>
      <c r="E15" s="94"/>
      <c r="F15" s="93" t="s">
        <v>80</v>
      </c>
      <c r="G15" s="94"/>
    </row>
    <row r="16" spans="2:7" ht="27.95" customHeight="1" x14ac:dyDescent="0.25">
      <c r="B16" s="90" t="s">
        <v>81</v>
      </c>
      <c r="C16" s="84"/>
      <c r="D16" s="90" t="s">
        <v>102</v>
      </c>
      <c r="E16" s="84"/>
      <c r="F16" s="90" t="s">
        <v>81</v>
      </c>
      <c r="G16" s="84"/>
    </row>
    <row r="17" spans="2:7" ht="27.95" customHeight="1" x14ac:dyDescent="0.25">
      <c r="B17" s="91" t="s">
        <v>93</v>
      </c>
      <c r="C17" s="92"/>
      <c r="D17" s="91" t="s">
        <v>93</v>
      </c>
      <c r="E17" s="92"/>
      <c r="F17" s="91" t="s">
        <v>93</v>
      </c>
      <c r="G17" s="92"/>
    </row>
    <row r="18" spans="2:7" ht="47.25" customHeight="1" x14ac:dyDescent="0.25">
      <c r="B18" s="91" t="s">
        <v>82</v>
      </c>
      <c r="C18" s="92"/>
      <c r="D18" s="91" t="s">
        <v>82</v>
      </c>
      <c r="E18" s="92"/>
      <c r="F18" s="91" t="s">
        <v>82</v>
      </c>
      <c r="G18" s="92"/>
    </row>
    <row r="19" spans="2:7" ht="27.95" customHeight="1" x14ac:dyDescent="0.25">
      <c r="B19" s="83" t="s">
        <v>83</v>
      </c>
      <c r="C19" s="98"/>
      <c r="D19" s="83" t="s">
        <v>104</v>
      </c>
      <c r="E19" s="98"/>
      <c r="F19" s="83" t="s">
        <v>104</v>
      </c>
      <c r="G19" s="98"/>
    </row>
    <row r="20" spans="2:7" ht="27.95" customHeight="1" x14ac:dyDescent="0.25">
      <c r="B20" s="83" t="s">
        <v>78</v>
      </c>
      <c r="C20" s="98"/>
      <c r="D20" s="83" t="s">
        <v>78</v>
      </c>
      <c r="E20" s="98"/>
      <c r="F20" s="83" t="s">
        <v>114</v>
      </c>
      <c r="G20" s="98"/>
    </row>
    <row r="21" spans="2:7" ht="27.95" customHeight="1" x14ac:dyDescent="0.25">
      <c r="B21" s="90" t="s">
        <v>79</v>
      </c>
      <c r="C21" s="84"/>
      <c r="D21" s="90" t="s">
        <v>79</v>
      </c>
      <c r="E21" s="84"/>
      <c r="F21" s="90" t="s">
        <v>113</v>
      </c>
      <c r="G21" s="84"/>
    </row>
    <row r="22" spans="2:7" ht="45" customHeight="1" x14ac:dyDescent="0.25">
      <c r="B22" s="83" t="s">
        <v>94</v>
      </c>
      <c r="C22" s="84"/>
      <c r="D22" s="93" t="s">
        <v>138</v>
      </c>
      <c r="E22" s="94"/>
      <c r="F22" s="83" t="s">
        <v>94</v>
      </c>
      <c r="G22" s="84"/>
    </row>
    <row r="23" spans="2:7" ht="44.25" customHeight="1" x14ac:dyDescent="0.25">
      <c r="B23" s="83" t="s">
        <v>92</v>
      </c>
      <c r="C23" s="98"/>
      <c r="D23" s="83" t="s">
        <v>103</v>
      </c>
      <c r="E23" s="98"/>
      <c r="F23" s="83" t="s">
        <v>115</v>
      </c>
      <c r="G23" s="98"/>
    </row>
    <row r="24" spans="2:7" ht="71.099999999999994" customHeight="1" thickBot="1" x14ac:dyDescent="0.3">
      <c r="B24" s="95" t="s">
        <v>137</v>
      </c>
      <c r="C24" s="96"/>
      <c r="D24" s="96"/>
      <c r="E24" s="96"/>
      <c r="F24" s="96"/>
      <c r="G24" s="97"/>
    </row>
    <row r="25" spans="2:7" ht="21.75" thickBot="1" x14ac:dyDescent="0.3">
      <c r="B25" s="80" t="s">
        <v>0</v>
      </c>
      <c r="C25" s="81"/>
      <c r="D25" s="81"/>
      <c r="E25" s="81"/>
      <c r="F25" s="81"/>
      <c r="G25" s="82"/>
    </row>
    <row r="26" spans="2:7" x14ac:dyDescent="0.25">
      <c r="B26" s="44"/>
      <c r="C26" s="45"/>
      <c r="D26" s="45"/>
      <c r="E26" s="45"/>
      <c r="F26" s="45"/>
      <c r="G26" s="46"/>
    </row>
    <row r="27" spans="2:7" x14ac:dyDescent="0.25">
      <c r="B27" s="34"/>
      <c r="C27" s="35"/>
      <c r="D27" s="35"/>
      <c r="E27" s="35"/>
      <c r="F27" s="35"/>
      <c r="G27" s="36"/>
    </row>
    <row r="28" spans="2:7" x14ac:dyDescent="0.25">
      <c r="B28" s="34"/>
      <c r="C28" s="35"/>
      <c r="D28" s="35"/>
      <c r="E28" s="35"/>
      <c r="F28" s="35"/>
      <c r="G28" s="36"/>
    </row>
    <row r="29" spans="2:7" x14ac:dyDescent="0.25">
      <c r="B29" s="34"/>
      <c r="C29" s="35"/>
      <c r="D29" s="35"/>
      <c r="E29" s="35"/>
      <c r="F29" s="35"/>
      <c r="G29" s="36"/>
    </row>
    <row r="30" spans="2:7" ht="21" x14ac:dyDescent="0.35">
      <c r="B30" s="8" t="s">
        <v>1</v>
      </c>
      <c r="C30" s="24" t="s">
        <v>19</v>
      </c>
      <c r="D30" s="41" t="s">
        <v>18</v>
      </c>
      <c r="E30" s="24" t="s">
        <v>20</v>
      </c>
      <c r="F30" s="40" t="s">
        <v>119</v>
      </c>
      <c r="G30" s="16" t="s">
        <v>21</v>
      </c>
    </row>
    <row r="31" spans="2:7" ht="21" x14ac:dyDescent="0.35">
      <c r="B31" s="9" t="s">
        <v>3</v>
      </c>
      <c r="C31" s="17" t="s">
        <v>4</v>
      </c>
      <c r="D31" s="24" t="s">
        <v>5</v>
      </c>
      <c r="E31" s="24" t="s">
        <v>6</v>
      </c>
      <c r="F31" s="24" t="s">
        <v>7</v>
      </c>
      <c r="G31" s="4" t="s">
        <v>26</v>
      </c>
    </row>
    <row r="32" spans="2:7" ht="21" x14ac:dyDescent="0.25">
      <c r="B32" s="10" t="s">
        <v>8</v>
      </c>
      <c r="C32" s="19" t="s">
        <v>9</v>
      </c>
      <c r="D32" s="19" t="s">
        <v>10</v>
      </c>
      <c r="E32" s="19" t="s">
        <v>11</v>
      </c>
      <c r="F32" s="24" t="s">
        <v>12</v>
      </c>
      <c r="G32" s="5" t="s">
        <v>30</v>
      </c>
    </row>
    <row r="33" spans="2:7" ht="21" x14ac:dyDescent="0.35">
      <c r="B33" s="11" t="s">
        <v>13</v>
      </c>
      <c r="C33" s="19" t="s">
        <v>14</v>
      </c>
      <c r="D33" s="19" t="s">
        <v>15</v>
      </c>
      <c r="E33" s="19" t="s">
        <v>16</v>
      </c>
      <c r="F33" s="19" t="s">
        <v>17</v>
      </c>
      <c r="G33" s="47" t="s">
        <v>35</v>
      </c>
    </row>
    <row r="34" spans="2:7" x14ac:dyDescent="0.25">
      <c r="B34" s="34"/>
      <c r="C34" s="35"/>
      <c r="D34" s="35"/>
      <c r="E34" s="35"/>
      <c r="F34" s="35"/>
      <c r="G34" s="36"/>
    </row>
    <row r="35" spans="2:7" x14ac:dyDescent="0.25">
      <c r="B35" s="34"/>
      <c r="C35" s="35"/>
      <c r="D35" s="35"/>
      <c r="E35" s="35"/>
      <c r="F35" s="35"/>
      <c r="G35" s="36"/>
    </row>
    <row r="36" spans="2:7" x14ac:dyDescent="0.25">
      <c r="B36" s="34"/>
      <c r="C36" s="35"/>
      <c r="D36" s="35"/>
      <c r="E36" s="35"/>
      <c r="F36" s="35"/>
      <c r="G36" s="36"/>
    </row>
    <row r="37" spans="2:7" ht="21" x14ac:dyDescent="0.25">
      <c r="B37" s="9" t="s">
        <v>2</v>
      </c>
      <c r="C37" s="24" t="s">
        <v>18</v>
      </c>
      <c r="D37" s="24" t="s">
        <v>19</v>
      </c>
      <c r="E37" s="24" t="s">
        <v>122</v>
      </c>
      <c r="F37" s="24" t="s">
        <v>20</v>
      </c>
      <c r="G37" s="36"/>
    </row>
    <row r="38" spans="2:7" ht="21" x14ac:dyDescent="0.25">
      <c r="B38" s="9" t="s">
        <v>22</v>
      </c>
      <c r="C38" s="17" t="s">
        <v>23</v>
      </c>
      <c r="D38" s="24" t="s">
        <v>24</v>
      </c>
      <c r="E38" s="25" t="s">
        <v>25</v>
      </c>
      <c r="F38" s="25" t="s">
        <v>121</v>
      </c>
      <c r="G38" s="36"/>
    </row>
    <row r="39" spans="2:7" ht="21" x14ac:dyDescent="0.25">
      <c r="B39" s="10" t="s">
        <v>48</v>
      </c>
      <c r="C39" s="18" t="s">
        <v>27</v>
      </c>
      <c r="D39" s="19" t="s">
        <v>28</v>
      </c>
      <c r="E39" s="26" t="s">
        <v>29</v>
      </c>
      <c r="F39" s="18" t="s">
        <v>120</v>
      </c>
      <c r="G39" s="36"/>
    </row>
    <row r="40" spans="2:7" ht="21.75" thickBot="1" x14ac:dyDescent="0.3">
      <c r="B40" s="20" t="s">
        <v>47</v>
      </c>
      <c r="C40" s="12" t="s">
        <v>31</v>
      </c>
      <c r="D40" s="12" t="s">
        <v>32</v>
      </c>
      <c r="E40" s="12" t="s">
        <v>33</v>
      </c>
      <c r="F40" s="12" t="s">
        <v>34</v>
      </c>
      <c r="G40" s="43"/>
    </row>
    <row r="41" spans="2:7" ht="21.75" thickBot="1" x14ac:dyDescent="0.3">
      <c r="B41" s="80" t="s">
        <v>0</v>
      </c>
      <c r="C41" s="81"/>
      <c r="D41" s="81"/>
      <c r="E41" s="81"/>
      <c r="F41" s="81"/>
      <c r="G41" s="82"/>
    </row>
    <row r="42" spans="2:7" x14ac:dyDescent="0.25">
      <c r="B42" s="44"/>
      <c r="C42" s="45"/>
      <c r="D42" s="45"/>
      <c r="E42" s="45"/>
      <c r="F42" s="45"/>
      <c r="G42" s="46"/>
    </row>
    <row r="43" spans="2:7" x14ac:dyDescent="0.25">
      <c r="B43" s="34"/>
      <c r="C43" s="35"/>
      <c r="D43" s="35"/>
      <c r="E43" s="35"/>
      <c r="F43" s="35"/>
      <c r="G43" s="36"/>
    </row>
    <row r="44" spans="2:7" x14ac:dyDescent="0.25">
      <c r="B44" s="34"/>
      <c r="C44" s="35"/>
      <c r="D44" s="35"/>
      <c r="E44" s="35"/>
      <c r="F44" s="35"/>
      <c r="G44" s="36"/>
    </row>
    <row r="45" spans="2:7" ht="23.25" x14ac:dyDescent="0.35">
      <c r="B45" s="21" t="s">
        <v>36</v>
      </c>
      <c r="C45" s="22" t="s">
        <v>37</v>
      </c>
      <c r="D45" s="22" t="s">
        <v>36</v>
      </c>
      <c r="E45" s="23" t="s">
        <v>20</v>
      </c>
      <c r="F45" s="35"/>
      <c r="G45" s="36"/>
    </row>
    <row r="46" spans="2:7" ht="21" customHeight="1" x14ac:dyDescent="0.25">
      <c r="B46" s="9" t="s">
        <v>38</v>
      </c>
      <c r="C46" s="24" t="s">
        <v>39</v>
      </c>
      <c r="D46" s="24" t="s">
        <v>40</v>
      </c>
      <c r="E46" s="24" t="s">
        <v>41</v>
      </c>
      <c r="F46" s="35"/>
      <c r="G46" s="36"/>
    </row>
    <row r="47" spans="2:7" ht="21" customHeight="1" x14ac:dyDescent="0.35">
      <c r="B47" s="13" t="s">
        <v>42</v>
      </c>
      <c r="C47" s="19" t="s">
        <v>43</v>
      </c>
      <c r="D47" s="19" t="s">
        <v>44</v>
      </c>
      <c r="E47" s="19" t="s">
        <v>45</v>
      </c>
      <c r="F47" s="35"/>
      <c r="G47" s="36"/>
    </row>
    <row r="48" spans="2:7" ht="21.75" customHeight="1" thickBot="1" x14ac:dyDescent="0.4">
      <c r="B48" s="14"/>
      <c r="C48" s="15"/>
      <c r="D48" s="12" t="s">
        <v>46</v>
      </c>
      <c r="E48" s="7" t="s">
        <v>47</v>
      </c>
      <c r="F48" s="42"/>
      <c r="G48" s="43"/>
    </row>
    <row r="49" spans="2:2" x14ac:dyDescent="0.25">
      <c r="B49" s="1" t="s">
        <v>51</v>
      </c>
    </row>
  </sheetData>
  <mergeCells count="49">
    <mergeCell ref="B9:C9"/>
    <mergeCell ref="B10:C10"/>
    <mergeCell ref="B11:C11"/>
    <mergeCell ref="B12:C12"/>
    <mergeCell ref="B14:C14"/>
    <mergeCell ref="D12:E12"/>
    <mergeCell ref="D14:E14"/>
    <mergeCell ref="D15:E15"/>
    <mergeCell ref="D20:E20"/>
    <mergeCell ref="B23:C23"/>
    <mergeCell ref="B15:C15"/>
    <mergeCell ref="B16:C16"/>
    <mergeCell ref="B17:C17"/>
    <mergeCell ref="B18:C18"/>
    <mergeCell ref="B19:C19"/>
    <mergeCell ref="B21:C21"/>
    <mergeCell ref="B20:C20"/>
    <mergeCell ref="D22:E22"/>
    <mergeCell ref="B25:G25"/>
    <mergeCell ref="F16:G16"/>
    <mergeCell ref="F17:G17"/>
    <mergeCell ref="F18:G18"/>
    <mergeCell ref="F19:G19"/>
    <mergeCell ref="F21:G21"/>
    <mergeCell ref="F23:G23"/>
    <mergeCell ref="D16:E16"/>
    <mergeCell ref="D17:E17"/>
    <mergeCell ref="D18:E18"/>
    <mergeCell ref="D19:E19"/>
    <mergeCell ref="D21:E21"/>
    <mergeCell ref="D23:E23"/>
    <mergeCell ref="F20:G20"/>
    <mergeCell ref="B22:C22"/>
    <mergeCell ref="B41:G41"/>
    <mergeCell ref="F22:G22"/>
    <mergeCell ref="B2:G3"/>
    <mergeCell ref="B7:G7"/>
    <mergeCell ref="F9:G9"/>
    <mergeCell ref="F10:G10"/>
    <mergeCell ref="F11:G11"/>
    <mergeCell ref="F12:G12"/>
    <mergeCell ref="F14:G14"/>
    <mergeCell ref="F15:G15"/>
    <mergeCell ref="D9:E9"/>
    <mergeCell ref="D10:E10"/>
    <mergeCell ref="D11:E11"/>
    <mergeCell ref="B13:C13"/>
    <mergeCell ref="D13:E13"/>
    <mergeCell ref="B24:G24"/>
  </mergeCells>
  <phoneticPr fontId="17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309" scale="4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1F0E9-E8EC-4C94-9EFA-52D1B4D315A6}">
  <sheetPr>
    <pageSetUpPr fitToPage="1"/>
  </sheetPr>
  <dimension ref="B1:L20"/>
  <sheetViews>
    <sheetView topLeftCell="B2" zoomScale="68" zoomScaleNormal="68" workbookViewId="0">
      <selection activeCell="B6" sqref="B6:K6"/>
    </sheetView>
  </sheetViews>
  <sheetFormatPr baseColWidth="10" defaultRowHeight="15" x14ac:dyDescent="0.25"/>
  <cols>
    <col min="1" max="1" width="4" customWidth="1"/>
    <col min="2" max="2" width="11.42578125" customWidth="1"/>
    <col min="3" max="3" width="79.42578125" customWidth="1"/>
    <col min="4" max="4" width="12.85546875" customWidth="1"/>
    <col min="5" max="5" width="12.5703125" bestFit="1" customWidth="1"/>
    <col min="6" max="6" width="19.7109375" customWidth="1"/>
    <col min="7" max="7" width="23.7109375" customWidth="1"/>
    <col min="8" max="8" width="19.7109375" customWidth="1"/>
    <col min="9" max="9" width="23.7109375" customWidth="1"/>
    <col min="10" max="10" width="19.7109375" customWidth="1"/>
    <col min="11" max="11" width="23.7109375" customWidth="1"/>
  </cols>
  <sheetData>
    <row r="1" spans="2:12" ht="18.75" x14ac:dyDescent="0.25">
      <c r="B1" s="3"/>
      <c r="C1" s="3"/>
      <c r="D1" s="3"/>
      <c r="E1" s="3"/>
      <c r="F1" s="3"/>
      <c r="G1" s="3"/>
      <c r="H1" s="3"/>
      <c r="I1" s="3"/>
      <c r="J1" s="3"/>
      <c r="K1" s="48" t="s">
        <v>49</v>
      </c>
    </row>
    <row r="2" spans="2:12" ht="34.5" customHeight="1" x14ac:dyDescent="0.25">
      <c r="B2" s="86" t="s">
        <v>129</v>
      </c>
      <c r="C2" s="86"/>
      <c r="D2" s="86"/>
      <c r="E2" s="86"/>
      <c r="F2" s="86"/>
      <c r="G2" s="86"/>
      <c r="H2" s="86"/>
      <c r="I2" s="86"/>
      <c r="J2" s="86"/>
      <c r="K2" s="86"/>
    </row>
    <row r="3" spans="2:12" s="54" customFormat="1" ht="25.5" customHeight="1" x14ac:dyDescent="0.3">
      <c r="B3" s="61"/>
      <c r="C3" s="102" t="s">
        <v>128</v>
      </c>
      <c r="D3" s="102"/>
      <c r="E3" s="102"/>
      <c r="F3" s="102"/>
      <c r="G3" s="102"/>
      <c r="H3" s="102"/>
      <c r="I3" s="102"/>
      <c r="J3" s="102"/>
      <c r="K3" s="102"/>
    </row>
    <row r="4" spans="2:12" s="54" customFormat="1" ht="18.75" x14ac:dyDescent="0.3">
      <c r="B4" s="61"/>
      <c r="C4" s="103" t="s">
        <v>126</v>
      </c>
      <c r="D4" s="103"/>
      <c r="E4" s="103"/>
      <c r="F4" s="103"/>
      <c r="G4" s="103"/>
      <c r="H4" s="103"/>
      <c r="I4" s="103"/>
      <c r="J4" s="103"/>
      <c r="K4" s="103"/>
      <c r="L4" s="74"/>
    </row>
    <row r="5" spans="2:12" s="54" customFormat="1" ht="18.75" x14ac:dyDescent="0.3">
      <c r="B5" s="104" t="s">
        <v>127</v>
      </c>
      <c r="C5" s="104"/>
      <c r="D5" s="104"/>
      <c r="E5" s="104"/>
      <c r="F5" s="104"/>
      <c r="G5" s="104"/>
      <c r="H5" s="104"/>
      <c r="I5" s="104"/>
      <c r="J5" s="104"/>
      <c r="K5" s="104"/>
    </row>
    <row r="6" spans="2:12" ht="32.450000000000003" customHeight="1" x14ac:dyDescent="0.25">
      <c r="B6" s="107" t="s">
        <v>50</v>
      </c>
      <c r="C6" s="107"/>
      <c r="D6" s="107"/>
      <c r="E6" s="107"/>
      <c r="F6" s="107"/>
      <c r="G6" s="107"/>
      <c r="H6" s="107"/>
      <c r="I6" s="107"/>
      <c r="J6" s="107"/>
      <c r="K6" s="107"/>
    </row>
    <row r="7" spans="2:12" ht="10.5" customHeight="1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2:12" s="51" customFormat="1" ht="43.5" customHeight="1" x14ac:dyDescent="0.25">
      <c r="B8" s="100" t="s">
        <v>54</v>
      </c>
      <c r="C8" s="100" t="s">
        <v>55</v>
      </c>
      <c r="D8" s="101" t="s">
        <v>70</v>
      </c>
      <c r="E8" s="100" t="s">
        <v>56</v>
      </c>
      <c r="F8" s="100" t="s">
        <v>75</v>
      </c>
      <c r="G8" s="100"/>
      <c r="H8" s="101" t="s">
        <v>105</v>
      </c>
      <c r="I8" s="101"/>
      <c r="J8" s="105" t="s">
        <v>125</v>
      </c>
      <c r="K8" s="106"/>
    </row>
    <row r="9" spans="2:12" s="51" customFormat="1" ht="38.25" customHeight="1" x14ac:dyDescent="0.25">
      <c r="B9" s="100"/>
      <c r="C9" s="100"/>
      <c r="D9" s="101"/>
      <c r="E9" s="100"/>
      <c r="F9" s="58" t="s">
        <v>57</v>
      </c>
      <c r="G9" s="59" t="s">
        <v>58</v>
      </c>
      <c r="H9" s="58" t="s">
        <v>57</v>
      </c>
      <c r="I9" s="59" t="s">
        <v>58</v>
      </c>
      <c r="J9" s="58" t="s">
        <v>57</v>
      </c>
      <c r="K9" s="59" t="s">
        <v>58</v>
      </c>
    </row>
    <row r="10" spans="2:12" s="54" customFormat="1" ht="86.1" customHeight="1" x14ac:dyDescent="0.3">
      <c r="B10" s="52">
        <v>1</v>
      </c>
      <c r="C10" s="55" t="s">
        <v>62</v>
      </c>
      <c r="D10" s="52" t="s">
        <v>69</v>
      </c>
      <c r="E10" s="52">
        <v>24</v>
      </c>
      <c r="F10" s="56">
        <v>4999</v>
      </c>
      <c r="G10" s="57">
        <f>(F10*E10)</f>
        <v>119976</v>
      </c>
      <c r="H10" s="56">
        <v>3200</v>
      </c>
      <c r="I10" s="57">
        <f>(H10*E10)</f>
        <v>76800</v>
      </c>
      <c r="J10" s="60" t="s">
        <v>108</v>
      </c>
      <c r="K10" s="60" t="s">
        <v>108</v>
      </c>
    </row>
    <row r="11" spans="2:12" s="54" customFormat="1" ht="53.1" customHeight="1" x14ac:dyDescent="0.3">
      <c r="B11" s="52">
        <v>2</v>
      </c>
      <c r="C11" s="55" t="s">
        <v>63</v>
      </c>
      <c r="D11" s="52" t="s">
        <v>69</v>
      </c>
      <c r="E11" s="52">
        <v>24</v>
      </c>
      <c r="F11" s="56">
        <v>4950</v>
      </c>
      <c r="G11" s="57">
        <f t="shared" ref="G11:G16" si="0">(F11*E11)</f>
        <v>118800</v>
      </c>
      <c r="H11" s="56">
        <v>3875</v>
      </c>
      <c r="I11" s="57">
        <f t="shared" ref="I11:I16" si="1">(H11*E11)</f>
        <v>93000</v>
      </c>
      <c r="J11" s="60" t="s">
        <v>108</v>
      </c>
      <c r="K11" s="60" t="s">
        <v>108</v>
      </c>
    </row>
    <row r="12" spans="2:12" s="54" customFormat="1" ht="57.95" customHeight="1" x14ac:dyDescent="0.3">
      <c r="B12" s="52">
        <v>3</v>
      </c>
      <c r="C12" s="55" t="s">
        <v>64</v>
      </c>
      <c r="D12" s="52" t="s">
        <v>69</v>
      </c>
      <c r="E12" s="52">
        <v>280</v>
      </c>
      <c r="F12" s="56">
        <v>510</v>
      </c>
      <c r="G12" s="57">
        <f t="shared" si="0"/>
        <v>142800</v>
      </c>
      <c r="H12" s="56">
        <v>460</v>
      </c>
      <c r="I12" s="57">
        <f t="shared" si="1"/>
        <v>128800</v>
      </c>
      <c r="J12" s="53">
        <v>353</v>
      </c>
      <c r="K12" s="30">
        <f>(J12*E12)</f>
        <v>98840</v>
      </c>
    </row>
    <row r="13" spans="2:12" s="54" customFormat="1" ht="87" customHeight="1" x14ac:dyDescent="0.3">
      <c r="B13" s="52">
        <v>4</v>
      </c>
      <c r="C13" s="55" t="s">
        <v>65</v>
      </c>
      <c r="D13" s="52" t="s">
        <v>69</v>
      </c>
      <c r="E13" s="52">
        <v>72</v>
      </c>
      <c r="F13" s="56">
        <v>1350</v>
      </c>
      <c r="G13" s="57">
        <f t="shared" si="0"/>
        <v>97200</v>
      </c>
      <c r="H13" s="56">
        <v>990</v>
      </c>
      <c r="I13" s="57">
        <f t="shared" si="1"/>
        <v>71280</v>
      </c>
      <c r="J13" s="53">
        <v>895</v>
      </c>
      <c r="K13" s="30">
        <f>(J13*E13)</f>
        <v>64440</v>
      </c>
    </row>
    <row r="14" spans="2:12" s="54" customFormat="1" ht="87" customHeight="1" x14ac:dyDescent="0.3">
      <c r="B14" s="52">
        <v>5</v>
      </c>
      <c r="C14" s="55" t="s">
        <v>66</v>
      </c>
      <c r="D14" s="52" t="s">
        <v>69</v>
      </c>
      <c r="E14" s="52">
        <v>24</v>
      </c>
      <c r="F14" s="56">
        <v>6899</v>
      </c>
      <c r="G14" s="57">
        <f t="shared" si="0"/>
        <v>165576</v>
      </c>
      <c r="H14" s="56">
        <v>4200</v>
      </c>
      <c r="I14" s="57">
        <f t="shared" si="1"/>
        <v>100800</v>
      </c>
      <c r="J14" s="60" t="s">
        <v>108</v>
      </c>
      <c r="K14" s="60" t="s">
        <v>108</v>
      </c>
    </row>
    <row r="15" spans="2:12" s="54" customFormat="1" ht="72.599999999999994" customHeight="1" x14ac:dyDescent="0.3">
      <c r="B15" s="52">
        <v>6</v>
      </c>
      <c r="C15" s="55" t="s">
        <v>67</v>
      </c>
      <c r="D15" s="52" t="s">
        <v>69</v>
      </c>
      <c r="E15" s="52">
        <v>12</v>
      </c>
      <c r="F15" s="56">
        <v>5270</v>
      </c>
      <c r="G15" s="57">
        <f t="shared" si="0"/>
        <v>63240</v>
      </c>
      <c r="H15" s="56">
        <v>3500</v>
      </c>
      <c r="I15" s="57">
        <f t="shared" si="1"/>
        <v>42000</v>
      </c>
      <c r="J15" s="60" t="s">
        <v>108</v>
      </c>
      <c r="K15" s="60" t="s">
        <v>108</v>
      </c>
    </row>
    <row r="16" spans="2:12" s="54" customFormat="1" ht="60.95" customHeight="1" x14ac:dyDescent="0.3">
      <c r="B16" s="52">
        <v>7</v>
      </c>
      <c r="C16" s="55" t="s">
        <v>68</v>
      </c>
      <c r="D16" s="52" t="s">
        <v>69</v>
      </c>
      <c r="E16" s="52">
        <v>12</v>
      </c>
      <c r="F16" s="56">
        <v>1645</v>
      </c>
      <c r="G16" s="57">
        <f t="shared" si="0"/>
        <v>19740</v>
      </c>
      <c r="H16" s="56">
        <v>1334</v>
      </c>
      <c r="I16" s="57">
        <f t="shared" si="1"/>
        <v>16008</v>
      </c>
      <c r="J16" s="60" t="s">
        <v>108</v>
      </c>
      <c r="K16" s="60" t="s">
        <v>108</v>
      </c>
    </row>
    <row r="17" spans="2:11" s="54" customFormat="1" ht="27" customHeight="1" x14ac:dyDescent="0.3">
      <c r="B17" s="99" t="s">
        <v>51</v>
      </c>
      <c r="C17" s="99"/>
      <c r="D17" s="61"/>
      <c r="E17" s="61"/>
      <c r="F17" s="62" t="s">
        <v>59</v>
      </c>
      <c r="G17" s="63">
        <f>SUM(G10:G16)</f>
        <v>727332</v>
      </c>
      <c r="H17" s="64"/>
      <c r="I17" s="63">
        <f>SUM(I10:I16)</f>
        <v>528688</v>
      </c>
      <c r="J17" s="64"/>
      <c r="K17" s="65">
        <v>163280</v>
      </c>
    </row>
    <row r="18" spans="2:11" s="54" customFormat="1" ht="27" customHeight="1" x14ac:dyDescent="0.3">
      <c r="B18" s="66"/>
      <c r="C18" s="66"/>
      <c r="D18" s="61"/>
      <c r="E18" s="61"/>
      <c r="F18" s="67" t="s">
        <v>60</v>
      </c>
      <c r="G18" s="68">
        <f>(G17*0.16)</f>
        <v>116373.12</v>
      </c>
      <c r="H18" s="64"/>
      <c r="I18" s="68">
        <f>(I17*0.16)</f>
        <v>84590.080000000002</v>
      </c>
      <c r="J18" s="64"/>
      <c r="K18" s="69">
        <f>(K17*0.16)</f>
        <v>26124.799999999999</v>
      </c>
    </row>
    <row r="19" spans="2:11" s="50" customFormat="1" ht="30.75" customHeight="1" x14ac:dyDescent="0.35">
      <c r="B19" s="49"/>
      <c r="C19" s="49"/>
      <c r="D19" s="49"/>
      <c r="E19" s="49"/>
      <c r="F19" s="70" t="s">
        <v>61</v>
      </c>
      <c r="G19" s="71">
        <f>SUM(G17:G18)</f>
        <v>843705.12</v>
      </c>
      <c r="H19" s="72"/>
      <c r="I19" s="71">
        <f>SUM(I17:I18)</f>
        <v>613278.07999999996</v>
      </c>
      <c r="J19" s="72"/>
      <c r="K19" s="73">
        <f>SUM(K17:K18)</f>
        <v>189404.79999999999</v>
      </c>
    </row>
    <row r="20" spans="2:11" ht="22.5" customHeight="1" x14ac:dyDescent="0.25"/>
  </sheetData>
  <mergeCells count="13">
    <mergeCell ref="C3:K3"/>
    <mergeCell ref="B2:K2"/>
    <mergeCell ref="C4:K4"/>
    <mergeCell ref="B5:K5"/>
    <mergeCell ref="H8:I8"/>
    <mergeCell ref="J8:K8"/>
    <mergeCell ref="F8:G8"/>
    <mergeCell ref="B6:K6"/>
    <mergeCell ref="B17:C17"/>
    <mergeCell ref="B8:B9"/>
    <mergeCell ref="C8:C9"/>
    <mergeCell ref="D8:D9"/>
    <mergeCell ref="E8:E9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309"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683B-EE66-4AA8-927D-19CB79D8063A}">
  <sheetPr>
    <pageSetUpPr fitToPage="1"/>
  </sheetPr>
  <dimension ref="B1:O18"/>
  <sheetViews>
    <sheetView topLeftCell="D13" zoomScale="66" zoomScaleNormal="66" workbookViewId="0">
      <selection activeCell="F26" sqref="F26"/>
    </sheetView>
  </sheetViews>
  <sheetFormatPr baseColWidth="10" defaultRowHeight="15" x14ac:dyDescent="0.25"/>
  <cols>
    <col min="1" max="1" width="6.140625" customWidth="1"/>
    <col min="2" max="2" width="9.5703125" customWidth="1"/>
    <col min="3" max="3" width="64.5703125" bestFit="1" customWidth="1"/>
    <col min="4" max="4" width="16.5703125" customWidth="1"/>
    <col min="5" max="5" width="13.7109375" customWidth="1"/>
    <col min="6" max="14" width="24.7109375" customWidth="1"/>
  </cols>
  <sheetData>
    <row r="1" spans="2:14" ht="15.75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78" t="s">
        <v>49</v>
      </c>
    </row>
    <row r="2" spans="2:14" ht="33" customHeight="1" x14ac:dyDescent="0.25">
      <c r="B2" s="86" t="s">
        <v>133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2:14" ht="34.5" customHeight="1" x14ac:dyDescent="0.35">
      <c r="B3" s="2"/>
      <c r="C3" s="27" t="s">
        <v>132</v>
      </c>
      <c r="D3" s="3"/>
      <c r="E3" s="27"/>
      <c r="F3" s="28"/>
      <c r="G3" s="28"/>
      <c r="H3" s="3"/>
      <c r="I3" s="3"/>
      <c r="J3" s="3"/>
      <c r="K3" s="3"/>
      <c r="L3" s="3"/>
      <c r="M3" s="3"/>
      <c r="N3" s="3"/>
    </row>
    <row r="4" spans="2:14" ht="23.25" x14ac:dyDescent="0.35">
      <c r="B4" s="2"/>
      <c r="C4" s="114" t="s">
        <v>131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2:14" ht="23.25" x14ac:dyDescent="0.25">
      <c r="B5" s="114" t="s">
        <v>130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2:14" ht="36.75" customHeight="1" x14ac:dyDescent="0.25">
      <c r="B6" s="116" t="s">
        <v>50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3"/>
    </row>
    <row r="7" spans="2:14" ht="36.75" customHeight="1" x14ac:dyDescent="0.35">
      <c r="B7" s="115" t="s">
        <v>74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</row>
    <row r="8" spans="2:14" ht="15.6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2:14" s="54" customFormat="1" ht="41.1" customHeight="1" x14ac:dyDescent="0.3">
      <c r="B9" s="112" t="s">
        <v>54</v>
      </c>
      <c r="C9" s="108" t="s">
        <v>55</v>
      </c>
      <c r="D9" s="113" t="s">
        <v>70</v>
      </c>
      <c r="E9" s="108" t="s">
        <v>56</v>
      </c>
      <c r="F9" s="108" t="s">
        <v>75</v>
      </c>
      <c r="G9" s="108"/>
      <c r="H9" s="108"/>
      <c r="I9" s="108" t="s">
        <v>105</v>
      </c>
      <c r="J9" s="108"/>
      <c r="K9" s="108"/>
      <c r="L9" s="109" t="s">
        <v>107</v>
      </c>
      <c r="M9" s="110"/>
      <c r="N9" s="111"/>
    </row>
    <row r="10" spans="2:14" s="54" customFormat="1" ht="37.5" x14ac:dyDescent="0.3">
      <c r="B10" s="112"/>
      <c r="C10" s="108"/>
      <c r="D10" s="113"/>
      <c r="E10" s="108"/>
      <c r="F10" s="75" t="s">
        <v>71</v>
      </c>
      <c r="G10" s="75" t="s">
        <v>72</v>
      </c>
      <c r="H10" s="75" t="s">
        <v>73</v>
      </c>
      <c r="I10" s="75" t="s">
        <v>71</v>
      </c>
      <c r="J10" s="75" t="s">
        <v>72</v>
      </c>
      <c r="K10" s="75" t="s">
        <v>73</v>
      </c>
      <c r="L10" s="75" t="s">
        <v>71</v>
      </c>
      <c r="M10" s="75" t="s">
        <v>72</v>
      </c>
      <c r="N10" s="75" t="s">
        <v>73</v>
      </c>
    </row>
    <row r="11" spans="2:14" s="54" customFormat="1" ht="98.45" customHeight="1" x14ac:dyDescent="0.3">
      <c r="B11" s="76">
        <v>1</v>
      </c>
      <c r="C11" s="77" t="s">
        <v>87</v>
      </c>
      <c r="D11" s="76" t="s">
        <v>69</v>
      </c>
      <c r="E11" s="76">
        <v>24</v>
      </c>
      <c r="F11" s="76" t="s">
        <v>84</v>
      </c>
      <c r="G11" s="76" t="s">
        <v>90</v>
      </c>
      <c r="H11" s="76" t="s">
        <v>91</v>
      </c>
      <c r="I11" s="76" t="s">
        <v>84</v>
      </c>
      <c r="J11" s="76" t="s">
        <v>90</v>
      </c>
      <c r="K11" s="76" t="s">
        <v>106</v>
      </c>
      <c r="L11" s="60" t="s">
        <v>108</v>
      </c>
      <c r="M11" s="60" t="s">
        <v>108</v>
      </c>
      <c r="N11" s="60" t="s">
        <v>108</v>
      </c>
    </row>
    <row r="12" spans="2:14" s="54" customFormat="1" ht="69" customHeight="1" x14ac:dyDescent="0.3">
      <c r="B12" s="76">
        <v>2</v>
      </c>
      <c r="C12" s="77" t="s">
        <v>88</v>
      </c>
      <c r="D12" s="76" t="s">
        <v>69</v>
      </c>
      <c r="E12" s="76">
        <v>24</v>
      </c>
      <c r="F12" s="76" t="s">
        <v>84</v>
      </c>
      <c r="G12" s="76" t="s">
        <v>90</v>
      </c>
      <c r="H12" s="76" t="s">
        <v>91</v>
      </c>
      <c r="I12" s="76" t="s">
        <v>84</v>
      </c>
      <c r="J12" s="76" t="s">
        <v>90</v>
      </c>
      <c r="K12" s="76" t="s">
        <v>106</v>
      </c>
      <c r="L12" s="60" t="s">
        <v>108</v>
      </c>
      <c r="M12" s="60" t="s">
        <v>108</v>
      </c>
      <c r="N12" s="60" t="s">
        <v>108</v>
      </c>
    </row>
    <row r="13" spans="2:14" s="54" customFormat="1" ht="70.5" customHeight="1" x14ac:dyDescent="0.3">
      <c r="B13" s="76">
        <v>3</v>
      </c>
      <c r="C13" s="77" t="s">
        <v>64</v>
      </c>
      <c r="D13" s="76" t="s">
        <v>69</v>
      </c>
      <c r="E13" s="76">
        <v>280</v>
      </c>
      <c r="F13" s="76" t="s">
        <v>84</v>
      </c>
      <c r="G13" s="76" t="s">
        <v>90</v>
      </c>
      <c r="H13" s="76" t="s">
        <v>91</v>
      </c>
      <c r="I13" s="76" t="s">
        <v>84</v>
      </c>
      <c r="J13" s="76" t="s">
        <v>90</v>
      </c>
      <c r="K13" s="76" t="s">
        <v>106</v>
      </c>
      <c r="L13" s="76" t="s">
        <v>84</v>
      </c>
      <c r="M13" s="76" t="s">
        <v>90</v>
      </c>
      <c r="N13" s="76" t="s">
        <v>91</v>
      </c>
    </row>
    <row r="14" spans="2:14" s="54" customFormat="1" ht="86.25" customHeight="1" x14ac:dyDescent="0.3">
      <c r="B14" s="76">
        <v>4</v>
      </c>
      <c r="C14" s="77" t="s">
        <v>86</v>
      </c>
      <c r="D14" s="76" t="s">
        <v>69</v>
      </c>
      <c r="E14" s="76">
        <v>72</v>
      </c>
      <c r="F14" s="76" t="s">
        <v>84</v>
      </c>
      <c r="G14" s="76" t="s">
        <v>90</v>
      </c>
      <c r="H14" s="76" t="s">
        <v>91</v>
      </c>
      <c r="I14" s="76" t="s">
        <v>84</v>
      </c>
      <c r="J14" s="76" t="s">
        <v>90</v>
      </c>
      <c r="K14" s="76" t="s">
        <v>106</v>
      </c>
      <c r="L14" s="76" t="s">
        <v>84</v>
      </c>
      <c r="M14" s="76" t="s">
        <v>90</v>
      </c>
      <c r="N14" s="76" t="s">
        <v>91</v>
      </c>
    </row>
    <row r="15" spans="2:14" s="54" customFormat="1" ht="114" customHeight="1" x14ac:dyDescent="0.3">
      <c r="B15" s="76">
        <v>5</v>
      </c>
      <c r="C15" s="77" t="s">
        <v>85</v>
      </c>
      <c r="D15" s="76" t="s">
        <v>69</v>
      </c>
      <c r="E15" s="76">
        <v>24</v>
      </c>
      <c r="F15" s="76" t="s">
        <v>84</v>
      </c>
      <c r="G15" s="76" t="s">
        <v>90</v>
      </c>
      <c r="H15" s="76" t="s">
        <v>91</v>
      </c>
      <c r="I15" s="76" t="s">
        <v>84</v>
      </c>
      <c r="J15" s="76" t="s">
        <v>90</v>
      </c>
      <c r="K15" s="76" t="s">
        <v>106</v>
      </c>
      <c r="L15" s="60" t="s">
        <v>108</v>
      </c>
      <c r="M15" s="60" t="s">
        <v>108</v>
      </c>
      <c r="N15" s="60" t="s">
        <v>108</v>
      </c>
    </row>
    <row r="16" spans="2:14" s="54" customFormat="1" ht="99" customHeight="1" x14ac:dyDescent="0.3">
      <c r="B16" s="76">
        <v>6</v>
      </c>
      <c r="C16" s="77" t="s">
        <v>89</v>
      </c>
      <c r="D16" s="76" t="s">
        <v>69</v>
      </c>
      <c r="E16" s="76">
        <v>12</v>
      </c>
      <c r="F16" s="76" t="s">
        <v>84</v>
      </c>
      <c r="G16" s="76" t="s">
        <v>90</v>
      </c>
      <c r="H16" s="76" t="s">
        <v>91</v>
      </c>
      <c r="I16" s="76" t="s">
        <v>84</v>
      </c>
      <c r="J16" s="76" t="s">
        <v>90</v>
      </c>
      <c r="K16" s="76" t="s">
        <v>106</v>
      </c>
      <c r="L16" s="60" t="s">
        <v>108</v>
      </c>
      <c r="M16" s="60" t="s">
        <v>108</v>
      </c>
      <c r="N16" s="60" t="s">
        <v>108</v>
      </c>
    </row>
    <row r="17" spans="2:15" s="54" customFormat="1" ht="63" customHeight="1" x14ac:dyDescent="0.3">
      <c r="B17" s="76">
        <v>7</v>
      </c>
      <c r="C17" s="77" t="s">
        <v>68</v>
      </c>
      <c r="D17" s="76" t="s">
        <v>69</v>
      </c>
      <c r="E17" s="76">
        <v>12</v>
      </c>
      <c r="F17" s="76" t="s">
        <v>84</v>
      </c>
      <c r="G17" s="76" t="s">
        <v>90</v>
      </c>
      <c r="H17" s="76" t="s">
        <v>91</v>
      </c>
      <c r="I17" s="76" t="s">
        <v>84</v>
      </c>
      <c r="J17" s="76" t="s">
        <v>90</v>
      </c>
      <c r="K17" s="76" t="s">
        <v>106</v>
      </c>
      <c r="L17" s="60" t="s">
        <v>108</v>
      </c>
      <c r="M17" s="60" t="s">
        <v>108</v>
      </c>
      <c r="N17" s="60" t="s">
        <v>108</v>
      </c>
    </row>
    <row r="18" spans="2:15" x14ac:dyDescent="0.25">
      <c r="B18" s="79" t="s">
        <v>116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mergeCells count="12">
    <mergeCell ref="C4:N4"/>
    <mergeCell ref="B2:N2"/>
    <mergeCell ref="B7:N7"/>
    <mergeCell ref="B5:N5"/>
    <mergeCell ref="B6:L6"/>
    <mergeCell ref="I9:K9"/>
    <mergeCell ref="L9:N9"/>
    <mergeCell ref="B9:B10"/>
    <mergeCell ref="C9:C10"/>
    <mergeCell ref="D9:D10"/>
    <mergeCell ref="E9:E10"/>
    <mergeCell ref="F9:H9"/>
  </mergeCells>
  <phoneticPr fontId="17" type="noConversion"/>
  <printOptions horizontalCentered="1" verticalCentered="1"/>
  <pageMargins left="0.19685039370078741" right="0.19685039370078741" top="0.19685039370078741" bottom="0.19685039370078741" header="0.39370078740157483" footer="0.39370078740157483"/>
  <pageSetup paperSize="30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Principal.</vt:lpstr>
      <vt:lpstr>Analisis Eco.</vt:lpstr>
      <vt:lpstr>Analisis Tecnico</vt:lpstr>
      <vt:lpstr>'Analisis Eco.'!Área_de_impresión</vt:lpstr>
      <vt:lpstr>'Analisis Tecnico'!Área_de_impresión</vt:lpstr>
      <vt:lpstr>Principal.!Área_de_impresión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523317554736</dc:creator>
  <cp:lastModifiedBy>523317554736</cp:lastModifiedBy>
  <cp:lastPrinted>2024-07-18T17:10:31Z</cp:lastPrinted>
  <dcterms:created xsi:type="dcterms:W3CDTF">2024-07-15T18:17:53Z</dcterms:created>
  <dcterms:modified xsi:type="dcterms:W3CDTF">2024-07-19T19:20:35Z</dcterms:modified>
</cp:coreProperties>
</file>